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34" i="1" l="1"/>
  <c r="G34" i="1" s="1"/>
  <c r="F33" i="1"/>
  <c r="I33" i="1" s="1"/>
  <c r="F32" i="1"/>
  <c r="I32" i="1" s="1"/>
  <c r="F31" i="1"/>
  <c r="I31" i="1" s="1"/>
  <c r="F30" i="1"/>
  <c r="I30" i="1" s="1"/>
  <c r="F29" i="1"/>
  <c r="I29" i="1" s="1"/>
  <c r="I28" i="1"/>
  <c r="F28" i="1"/>
  <c r="G28" i="1" s="1"/>
  <c r="F27" i="1"/>
  <c r="G33" i="1" l="1"/>
  <c r="J33" i="1" s="1"/>
  <c r="F35" i="1"/>
  <c r="I35" i="1" s="1"/>
  <c r="G27" i="1"/>
  <c r="J27" i="1" s="1"/>
  <c r="G29" i="1"/>
  <c r="J29" i="1" s="1"/>
  <c r="I34" i="1"/>
  <c r="G31" i="1"/>
  <c r="J31" i="1" s="1"/>
  <c r="H34" i="1"/>
  <c r="K34" i="1" s="1"/>
  <c r="J34" i="1"/>
  <c r="H28" i="1"/>
  <c r="K28" i="1" s="1"/>
  <c r="J28" i="1"/>
  <c r="H33" i="1"/>
  <c r="K33" i="1" s="1"/>
  <c r="I27" i="1"/>
  <c r="G30" i="1"/>
  <c r="G32" i="1"/>
  <c r="H27" i="1"/>
  <c r="K27" i="1" s="1"/>
  <c r="H29" i="1"/>
  <c r="K29" i="1" s="1"/>
  <c r="G35" i="1" l="1"/>
  <c r="J35" i="1" s="1"/>
  <c r="H31" i="1"/>
  <c r="K31" i="1" s="1"/>
  <c r="H35" i="1"/>
  <c r="K35" i="1" s="1"/>
  <c r="H32" i="1"/>
  <c r="K32" i="1" s="1"/>
  <c r="J32" i="1"/>
  <c r="H30" i="1"/>
  <c r="K30" i="1" s="1"/>
  <c r="J30" i="1"/>
</calcChain>
</file>

<file path=xl/sharedStrings.xml><?xml version="1.0" encoding="utf-8"?>
<sst xmlns="http://schemas.openxmlformats.org/spreadsheetml/2006/main" count="55" uniqueCount="45">
  <si>
    <t>водопотребления и водоотведения</t>
  </si>
  <si>
    <t>№   п/п</t>
  </si>
  <si>
    <t>Ед. изм.</t>
  </si>
  <si>
    <t>Общее водопотребление</t>
  </si>
  <si>
    <t>Суточн. расход, м3/сут</t>
  </si>
  <si>
    <t>Месячн. расход, м3/мес</t>
  </si>
  <si>
    <t>Годовой расход, м3/мес</t>
  </si>
  <si>
    <t>Общее водоотведение</t>
  </si>
  <si>
    <t>Примечание</t>
  </si>
  <si>
    <t>Примечание:</t>
  </si>
  <si>
    <t>Абонент</t>
  </si>
  <si>
    <t>__________________ /___________________/</t>
  </si>
  <si>
    <t>"____"__________ 20____ г</t>
  </si>
  <si>
    <t>Расчет баланса</t>
  </si>
  <si>
    <t>Санитарно-техническое оборудование</t>
  </si>
  <si>
    <r>
      <t xml:space="preserve">                           </t>
    </r>
    <r>
      <rPr>
        <sz val="10"/>
        <color theme="1"/>
        <rFont val="Times New Roman"/>
        <family val="1"/>
        <charset val="204"/>
      </rPr>
      <t xml:space="preserve">   (адрес объекта)</t>
    </r>
  </si>
  <si>
    <t>шт.</t>
  </si>
  <si>
    <t xml:space="preserve">Кол-во </t>
  </si>
  <si>
    <t>Мойка со смесителем</t>
  </si>
  <si>
    <t>Норма расхода, л/ч</t>
  </si>
  <si>
    <t>Душ индивидуального пользования</t>
  </si>
  <si>
    <t>Сидячая ванна</t>
  </si>
  <si>
    <t>Ванна длиной 1500-1700 мм</t>
  </si>
  <si>
    <t>Гигиенический душ (биде)</t>
  </si>
  <si>
    <t>Унитаз со смывным бачком</t>
  </si>
  <si>
    <t>Умывальник со смесителем</t>
  </si>
  <si>
    <t>Раковина со смесителем</t>
  </si>
  <si>
    <t>Итого:</t>
  </si>
  <si>
    <t>"Внутренний водопровод и канализация зданий" и СНиП 2.04.01-85* (Таблица А.1)</t>
  </si>
  <si>
    <t xml:space="preserve">1. Нормы расхода воды для санитарно - технического оборудования в жилых зданиях приняты в соответствии со Сводом правил (СП 30.13330.2012) </t>
  </si>
  <si>
    <t>Пусть в Вашем жилом доме (квартире) будут установлены (или уже установлены) следующе санитарно-технические оборудование:</t>
  </si>
  <si>
    <t xml:space="preserve">1. Мойка со смесителем - 1 шт. </t>
  </si>
  <si>
    <t>2. Душ индивидуального пользования - 1 шт.</t>
  </si>
  <si>
    <t>3. Ванна длиной 1700 мм - 1 шт.</t>
  </si>
  <si>
    <t>4. Гигиенический душ (биде) - 1 шт.</t>
  </si>
  <si>
    <t>5. Унитаз со смывным бачком - 1 шт.</t>
  </si>
  <si>
    <t>6. Раковина со смесителем - шт.</t>
  </si>
  <si>
    <t xml:space="preserve">Пример заполнения бланка расчета баланса водопотребления и водоотведения </t>
  </si>
  <si>
    <t>Заполняем бланк</t>
  </si>
  <si>
    <t>После заголовка "Расчет баланса водопотребления и водоотведения" указываем адрес жилого дома (квартиры).</t>
  </si>
  <si>
    <t>В столбце "2" указан перечень санитарно - техническое оборудования с нормой расхода воды столбец  "5".</t>
  </si>
  <si>
    <t>В таблице автоматически подсчитается суточный, месячный, годовой объем водопотребления и водоотведения.</t>
  </si>
  <si>
    <t xml:space="preserve">Вам остается только выбрать Ваше  установленное (или будет установлено)санитарно-техническое оборудоване и указать его количество. </t>
  </si>
  <si>
    <t>В нашем случае  расход водопотребления составил:  суточный - 1,4 м3/сут, месячный - 42,5 м3/сут, годовой - 509,8 м3/сут.</t>
  </si>
  <si>
    <t xml:space="preserve">с. ХХХХХХХ, ул.ХХХХХХХ, д.ХХХ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</si>
</sst>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0" fillId="0" borderId="0" xfId="0" applyFont="1"/>
    <xf numFmtId="0" fontId="6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vertical="center" wrapText="1"/>
    </xf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164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topLeftCell="A4" workbookViewId="0">
      <selection activeCell="O25" sqref="O25"/>
    </sheetView>
  </sheetViews>
  <sheetFormatPr defaultRowHeight="14.5" x14ac:dyDescent="0.35"/>
  <cols>
    <col min="1" max="1" width="3.7265625" customWidth="1"/>
    <col min="2" max="2" width="30.36328125" customWidth="1"/>
    <col min="3" max="3" width="7.36328125" customWidth="1"/>
    <col min="4" max="4" width="8.26953125" customWidth="1"/>
    <col min="5" max="5" width="9" customWidth="1"/>
    <col min="6" max="7" width="9.1796875" customWidth="1"/>
    <col min="8" max="8" width="9.81640625" customWidth="1"/>
    <col min="9" max="9" width="9.08984375" customWidth="1"/>
    <col min="10" max="10" width="9.6328125" customWidth="1"/>
    <col min="11" max="11" width="10.54296875" customWidth="1"/>
    <col min="12" max="12" width="14.54296875" customWidth="1"/>
  </cols>
  <sheetData>
    <row r="1" spans="1:15" ht="13" customHeight="1" x14ac:dyDescent="0.3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5" s="2" customFormat="1" ht="13" customHeight="1" x14ac:dyDescent="0.35">
      <c r="A2" s="29" t="s">
        <v>37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5" s="2" customFormat="1" ht="9" customHeigh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5" ht="15" customHeight="1" x14ac:dyDescent="0.35">
      <c r="A4" s="30" t="s">
        <v>30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5" ht="15" customHeight="1" x14ac:dyDescent="0.35">
      <c r="A5" s="34" t="s">
        <v>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5" ht="15" customHeight="1" x14ac:dyDescent="0.35">
      <c r="A6" s="34" t="s">
        <v>32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5" ht="15" customHeight="1" x14ac:dyDescent="0.35">
      <c r="A7" s="34" t="s">
        <v>33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5" s="1" customFormat="1" ht="15" customHeight="1" x14ac:dyDescent="0.35">
      <c r="A8" s="34" t="s">
        <v>34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5" ht="15" customHeight="1" x14ac:dyDescent="0.35">
      <c r="A9" s="35" t="s">
        <v>35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5"/>
    </row>
    <row r="10" spans="1:15" ht="15" customHeight="1" x14ac:dyDescent="0.35">
      <c r="A10" s="36" t="s">
        <v>36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5" ht="9" customHeight="1" x14ac:dyDescent="0.3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5" ht="15" customHeight="1" x14ac:dyDescent="0.35">
      <c r="A12" s="32" t="s">
        <v>38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5" ht="15" customHeight="1" x14ac:dyDescent="0.35">
      <c r="A13" s="36" t="s">
        <v>39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5" ht="15" customHeight="1" x14ac:dyDescent="0.35">
      <c r="A14" s="36" t="s">
        <v>40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5" ht="15" customHeight="1" x14ac:dyDescent="0.35">
      <c r="A15" s="36" t="s">
        <v>42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5" s="2" customFormat="1" ht="15" customHeight="1" x14ac:dyDescent="0.35">
      <c r="A16" s="36" t="s">
        <v>41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5" s="2" customFormat="1" ht="15" customHeight="1" x14ac:dyDescent="0.35">
      <c r="A17" s="36" t="s">
        <v>43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5" s="10" customFormat="1" ht="13" customHeight="1" x14ac:dyDescent="0.3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5" s="2" customFormat="1" ht="15.5" x14ac:dyDescent="0.35">
      <c r="A19" s="20" t="s">
        <v>13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5" s="2" customFormat="1" ht="15.5" x14ac:dyDescent="0.35">
      <c r="A20" s="20" t="s">
        <v>0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5" s="2" customFormat="1" x14ac:dyDescent="0.35">
      <c r="A21" s="3"/>
      <c r="B21" s="23" t="s">
        <v>44</v>
      </c>
      <c r="C21" s="23"/>
      <c r="D21" s="23"/>
      <c r="E21" s="23"/>
      <c r="F21" s="23"/>
      <c r="G21" s="23"/>
      <c r="H21" s="23"/>
      <c r="I21" s="23"/>
      <c r="J21" s="23"/>
      <c r="K21" s="23"/>
      <c r="L21" s="14"/>
      <c r="M21" s="3"/>
      <c r="N21" s="3"/>
    </row>
    <row r="22" spans="1:15" s="2" customFormat="1" ht="11" customHeight="1" x14ac:dyDescent="0.35">
      <c r="A22" s="3"/>
      <c r="B22" s="24" t="s">
        <v>15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3"/>
      <c r="N22" s="3"/>
    </row>
    <row r="23" spans="1:15" s="2" customFormat="1" ht="8" customHeight="1" x14ac:dyDescent="0.35">
      <c r="A23" s="3"/>
      <c r="B23" s="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3"/>
      <c r="N23" s="3"/>
    </row>
    <row r="24" spans="1:15" s="2" customFormat="1" ht="15.5" customHeight="1" x14ac:dyDescent="0.35">
      <c r="A24" s="25" t="s">
        <v>1</v>
      </c>
      <c r="B24" s="22" t="s">
        <v>14</v>
      </c>
      <c r="C24" s="22" t="s">
        <v>2</v>
      </c>
      <c r="D24" s="22" t="s">
        <v>17</v>
      </c>
      <c r="E24" s="22" t="s">
        <v>19</v>
      </c>
      <c r="F24" s="21" t="s">
        <v>3</v>
      </c>
      <c r="G24" s="21"/>
      <c r="H24" s="21"/>
      <c r="I24" s="21" t="s">
        <v>7</v>
      </c>
      <c r="J24" s="21"/>
      <c r="K24" s="21"/>
      <c r="L24" s="22" t="s">
        <v>8</v>
      </c>
      <c r="M24" s="4"/>
      <c r="N24" s="4"/>
      <c r="O24" s="5"/>
    </row>
    <row r="25" spans="1:15" s="2" customFormat="1" ht="43.5" customHeight="1" x14ac:dyDescent="0.35">
      <c r="A25" s="25"/>
      <c r="B25" s="22"/>
      <c r="C25" s="22"/>
      <c r="D25" s="22"/>
      <c r="E25" s="22"/>
      <c r="F25" s="17" t="s">
        <v>4</v>
      </c>
      <c r="G25" s="17" t="s">
        <v>5</v>
      </c>
      <c r="H25" s="17" t="s">
        <v>6</v>
      </c>
      <c r="I25" s="17" t="s">
        <v>4</v>
      </c>
      <c r="J25" s="17" t="s">
        <v>5</v>
      </c>
      <c r="K25" s="17" t="s">
        <v>6</v>
      </c>
      <c r="L25" s="22"/>
      <c r="M25" s="4"/>
      <c r="N25" s="4"/>
      <c r="O25" s="5"/>
    </row>
    <row r="26" spans="1:15" s="2" customFormat="1" ht="11" customHeight="1" x14ac:dyDescent="0.35">
      <c r="A26" s="7">
        <v>1</v>
      </c>
      <c r="B26" s="7">
        <v>2</v>
      </c>
      <c r="C26" s="7">
        <v>3</v>
      </c>
      <c r="D26" s="7">
        <v>4</v>
      </c>
      <c r="E26" s="7">
        <v>5</v>
      </c>
      <c r="F26" s="7">
        <v>7</v>
      </c>
      <c r="G26" s="7">
        <v>8</v>
      </c>
      <c r="H26" s="7">
        <v>9</v>
      </c>
      <c r="I26" s="7">
        <v>10</v>
      </c>
      <c r="J26" s="7">
        <v>11</v>
      </c>
      <c r="K26" s="7">
        <v>12</v>
      </c>
      <c r="L26" s="7">
        <v>13</v>
      </c>
      <c r="M26" s="3"/>
      <c r="N26" s="3"/>
    </row>
    <row r="27" spans="1:15" s="2" customFormat="1" ht="18.5" customHeight="1" x14ac:dyDescent="0.35">
      <c r="A27" s="6"/>
      <c r="B27" s="19" t="s">
        <v>18</v>
      </c>
      <c r="C27" s="18" t="s">
        <v>16</v>
      </c>
      <c r="D27" s="12">
        <v>1</v>
      </c>
      <c r="E27" s="12">
        <v>10</v>
      </c>
      <c r="F27" s="12">
        <f>PRODUCT(D27,E27,0.001,24)</f>
        <v>0.24</v>
      </c>
      <c r="G27" s="12">
        <f>PRODUCT(F27,30)</f>
        <v>7.1999999999999993</v>
      </c>
      <c r="H27" s="12">
        <f>PRODUCT(G27,12)</f>
        <v>86.399999999999991</v>
      </c>
      <c r="I27" s="12">
        <f>PRODUCT(F27)</f>
        <v>0.24</v>
      </c>
      <c r="J27" s="12">
        <f>PRODUCT(G27)</f>
        <v>7.1999999999999993</v>
      </c>
      <c r="K27" s="12">
        <f>PRODUCT(H27)</f>
        <v>86.399999999999991</v>
      </c>
      <c r="L27" s="12"/>
      <c r="M27" s="3"/>
      <c r="N27" s="3"/>
    </row>
    <row r="28" spans="1:15" s="2" customFormat="1" ht="32.5" customHeight="1" x14ac:dyDescent="0.35">
      <c r="A28" s="6"/>
      <c r="B28" s="19" t="s">
        <v>20</v>
      </c>
      <c r="C28" s="12" t="s">
        <v>16</v>
      </c>
      <c r="D28" s="12">
        <v>1</v>
      </c>
      <c r="E28" s="12">
        <v>12</v>
      </c>
      <c r="F28" s="12">
        <f>PRODUCT(D28,E28,0.001,24)</f>
        <v>0.28800000000000003</v>
      </c>
      <c r="G28" s="12">
        <f>PRODUCT(F28,30)</f>
        <v>8.64</v>
      </c>
      <c r="H28" s="12">
        <f>PRODUCT(G28,12)</f>
        <v>103.68</v>
      </c>
      <c r="I28" s="12">
        <f t="shared" ref="I28:I35" si="0">PRODUCT(F28)</f>
        <v>0.28800000000000003</v>
      </c>
      <c r="J28" s="12">
        <f t="shared" ref="J28:J35" si="1">PRODUCT(G28)</f>
        <v>8.64</v>
      </c>
      <c r="K28" s="12">
        <f t="shared" ref="K28:K35" si="2">PRODUCT(H28)</f>
        <v>103.68</v>
      </c>
      <c r="L28" s="12"/>
      <c r="M28" s="3"/>
      <c r="N28" s="3"/>
    </row>
    <row r="29" spans="1:15" s="2" customFormat="1" ht="18.5" customHeight="1" x14ac:dyDescent="0.35">
      <c r="A29" s="6"/>
      <c r="B29" s="19" t="s">
        <v>21</v>
      </c>
      <c r="C29" s="18" t="s">
        <v>16</v>
      </c>
      <c r="D29" s="12">
        <v>0</v>
      </c>
      <c r="E29" s="12">
        <v>15</v>
      </c>
      <c r="F29" s="12">
        <f>PRODUCT(D29,E29,0.001,24)</f>
        <v>0</v>
      </c>
      <c r="G29" s="12">
        <f>PRODUCT(F29,30)</f>
        <v>0</v>
      </c>
      <c r="H29" s="12">
        <f>PRODUCT(G29,12)</f>
        <v>0</v>
      </c>
      <c r="I29" s="12">
        <f t="shared" si="0"/>
        <v>0</v>
      </c>
      <c r="J29" s="12">
        <f t="shared" si="1"/>
        <v>0</v>
      </c>
      <c r="K29" s="12">
        <f t="shared" si="2"/>
        <v>0</v>
      </c>
      <c r="L29" s="12"/>
      <c r="M29" s="3"/>
      <c r="N29" s="3"/>
    </row>
    <row r="30" spans="1:15" s="2" customFormat="1" ht="18.5" customHeight="1" x14ac:dyDescent="0.35">
      <c r="A30" s="6"/>
      <c r="B30" s="15" t="s">
        <v>22</v>
      </c>
      <c r="C30" s="12" t="s">
        <v>16</v>
      </c>
      <c r="D30" s="13">
        <v>1</v>
      </c>
      <c r="E30" s="12">
        <v>22</v>
      </c>
      <c r="F30" s="12">
        <f>PRODUCT(D30,E30,0.001,24)</f>
        <v>0.52800000000000002</v>
      </c>
      <c r="G30" s="12">
        <f>PRODUCT(F30,30)</f>
        <v>15.84</v>
      </c>
      <c r="H30" s="12">
        <f>PRODUCT(G30,12)</f>
        <v>190.07999999999998</v>
      </c>
      <c r="I30" s="12">
        <f t="shared" si="0"/>
        <v>0.52800000000000002</v>
      </c>
      <c r="J30" s="12">
        <f t="shared" si="1"/>
        <v>15.84</v>
      </c>
      <c r="K30" s="12">
        <f t="shared" si="2"/>
        <v>190.07999999999998</v>
      </c>
      <c r="L30" s="12"/>
      <c r="M30" s="3"/>
      <c r="N30" s="3"/>
    </row>
    <row r="31" spans="1:15" s="2" customFormat="1" ht="20" customHeight="1" x14ac:dyDescent="0.35">
      <c r="A31" s="6"/>
      <c r="B31" s="19" t="s">
        <v>23</v>
      </c>
      <c r="C31" s="18" t="s">
        <v>16</v>
      </c>
      <c r="D31" s="12">
        <v>1</v>
      </c>
      <c r="E31" s="12">
        <v>1</v>
      </c>
      <c r="F31" s="12">
        <f t="shared" ref="F31:F34" si="3">PRODUCT(D31,E31,0.001,24)</f>
        <v>2.4E-2</v>
      </c>
      <c r="G31" s="12">
        <f t="shared" ref="G31:G34" si="4">PRODUCT(F31,30)</f>
        <v>0.72</v>
      </c>
      <c r="H31" s="12">
        <f t="shared" ref="H31:H35" si="5">PRODUCT(G31,12)</f>
        <v>8.64</v>
      </c>
      <c r="I31" s="12">
        <f t="shared" si="0"/>
        <v>2.4E-2</v>
      </c>
      <c r="J31" s="12">
        <f t="shared" si="1"/>
        <v>0.72</v>
      </c>
      <c r="K31" s="12">
        <f t="shared" si="2"/>
        <v>8.64</v>
      </c>
      <c r="L31" s="12"/>
      <c r="M31" s="3"/>
      <c r="N31" s="3"/>
    </row>
    <row r="32" spans="1:15" s="2" customFormat="1" ht="22" customHeight="1" x14ac:dyDescent="0.35">
      <c r="A32" s="6"/>
      <c r="B32" s="15" t="s">
        <v>24</v>
      </c>
      <c r="C32" s="12" t="s">
        <v>16</v>
      </c>
      <c r="D32" s="12">
        <v>1</v>
      </c>
      <c r="E32" s="12">
        <v>4</v>
      </c>
      <c r="F32" s="12">
        <f t="shared" si="3"/>
        <v>9.6000000000000002E-2</v>
      </c>
      <c r="G32" s="12">
        <f t="shared" si="4"/>
        <v>2.88</v>
      </c>
      <c r="H32" s="12">
        <f t="shared" si="5"/>
        <v>34.56</v>
      </c>
      <c r="I32" s="12">
        <f t="shared" si="0"/>
        <v>9.6000000000000002E-2</v>
      </c>
      <c r="J32" s="12">
        <f t="shared" si="1"/>
        <v>2.88</v>
      </c>
      <c r="K32" s="12">
        <f t="shared" si="2"/>
        <v>34.56</v>
      </c>
      <c r="L32" s="12"/>
      <c r="M32" s="3"/>
      <c r="N32" s="3"/>
    </row>
    <row r="33" spans="1:14" s="2" customFormat="1" ht="22" customHeight="1" x14ac:dyDescent="0.35">
      <c r="A33" s="6"/>
      <c r="B33" s="15" t="s">
        <v>25</v>
      </c>
      <c r="C33" s="12" t="s">
        <v>16</v>
      </c>
      <c r="D33" s="12">
        <v>0</v>
      </c>
      <c r="E33" s="12">
        <v>5</v>
      </c>
      <c r="F33" s="12">
        <f t="shared" si="3"/>
        <v>0</v>
      </c>
      <c r="G33" s="12">
        <f t="shared" si="4"/>
        <v>0</v>
      </c>
      <c r="H33" s="12">
        <f t="shared" si="5"/>
        <v>0</v>
      </c>
      <c r="I33" s="12">
        <f t="shared" si="0"/>
        <v>0</v>
      </c>
      <c r="J33" s="12">
        <f t="shared" si="1"/>
        <v>0</v>
      </c>
      <c r="K33" s="12">
        <f t="shared" si="2"/>
        <v>0</v>
      </c>
      <c r="L33" s="12"/>
      <c r="M33" s="3"/>
      <c r="N33" s="3"/>
    </row>
    <row r="34" spans="1:14" s="2" customFormat="1" ht="22" customHeight="1" x14ac:dyDescent="0.35">
      <c r="A34" s="6"/>
      <c r="B34" s="15" t="s">
        <v>26</v>
      </c>
      <c r="C34" s="12" t="s">
        <v>16</v>
      </c>
      <c r="D34" s="12">
        <v>1</v>
      </c>
      <c r="E34" s="12">
        <v>10</v>
      </c>
      <c r="F34" s="12">
        <f t="shared" si="3"/>
        <v>0.24</v>
      </c>
      <c r="G34" s="12">
        <f t="shared" si="4"/>
        <v>7.1999999999999993</v>
      </c>
      <c r="H34" s="12">
        <f t="shared" si="5"/>
        <v>86.399999999999991</v>
      </c>
      <c r="I34" s="12">
        <f t="shared" si="0"/>
        <v>0.24</v>
      </c>
      <c r="J34" s="12">
        <f t="shared" si="1"/>
        <v>7.1999999999999993</v>
      </c>
      <c r="K34" s="12">
        <f t="shared" si="2"/>
        <v>86.399999999999991</v>
      </c>
      <c r="L34" s="12"/>
      <c r="M34" s="3"/>
      <c r="N34" s="3"/>
    </row>
    <row r="35" spans="1:14" s="2" customFormat="1" ht="22" customHeight="1" x14ac:dyDescent="0.35">
      <c r="A35" s="6"/>
      <c r="B35" s="16" t="s">
        <v>27</v>
      </c>
      <c r="C35" s="12"/>
      <c r="D35" s="12"/>
      <c r="E35" s="12"/>
      <c r="F35" s="33">
        <f>SUM(F27:F34)</f>
        <v>1.4160000000000001</v>
      </c>
      <c r="G35" s="33">
        <f>SUM(G27:G34)</f>
        <v>42.480000000000004</v>
      </c>
      <c r="H35" s="33">
        <f t="shared" si="5"/>
        <v>509.76000000000005</v>
      </c>
      <c r="I35" s="33">
        <f t="shared" si="0"/>
        <v>1.4160000000000001</v>
      </c>
      <c r="J35" s="33">
        <f t="shared" si="1"/>
        <v>42.480000000000004</v>
      </c>
      <c r="K35" s="33">
        <f t="shared" si="2"/>
        <v>509.76000000000005</v>
      </c>
      <c r="L35" s="12"/>
      <c r="M35" s="3"/>
      <c r="N35" s="3"/>
    </row>
    <row r="36" spans="1:14" s="2" customFormat="1" ht="12" customHeight="1" x14ac:dyDescent="0.35">
      <c r="A36" s="3"/>
      <c r="B36" s="8" t="s">
        <v>9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s="2" customFormat="1" ht="10" customHeight="1" x14ac:dyDescent="0.35">
      <c r="A37" s="3"/>
      <c r="B37" s="9" t="s">
        <v>29</v>
      </c>
      <c r="C37" s="9"/>
      <c r="D37" s="9"/>
      <c r="E37" s="9"/>
      <c r="F37" s="9"/>
      <c r="G37" s="9"/>
      <c r="H37" s="9"/>
      <c r="I37" s="9"/>
      <c r="J37" s="9"/>
      <c r="K37" s="9"/>
      <c r="L37" s="3"/>
      <c r="M37" s="3"/>
      <c r="N37" s="3"/>
    </row>
    <row r="38" spans="1:14" s="2" customFormat="1" ht="10" customHeight="1" x14ac:dyDescent="0.35">
      <c r="A38" s="3"/>
      <c r="B38" s="9" t="s">
        <v>28</v>
      </c>
      <c r="C38" s="9"/>
      <c r="D38" s="9"/>
      <c r="E38" s="9"/>
      <c r="F38" s="9"/>
      <c r="G38" s="9"/>
      <c r="H38" s="9"/>
      <c r="I38" s="9"/>
      <c r="J38" s="9"/>
      <c r="K38" s="9"/>
      <c r="L38" s="3"/>
      <c r="M38" s="3"/>
      <c r="N38" s="3"/>
    </row>
    <row r="39" spans="1:14" s="2" customFormat="1" ht="10" customHeight="1" x14ac:dyDescent="0.35">
      <c r="A39" s="3"/>
      <c r="B39" s="11"/>
      <c r="C39" s="9"/>
      <c r="D39" s="9"/>
      <c r="E39" s="9"/>
      <c r="F39" s="9"/>
      <c r="G39" s="9"/>
      <c r="H39" s="9"/>
      <c r="I39" s="9"/>
      <c r="J39" s="9"/>
      <c r="K39" s="9"/>
      <c r="L39" s="3"/>
      <c r="M39" s="3"/>
      <c r="N39" s="3"/>
    </row>
    <row r="40" spans="1:14" s="2" customFormat="1" ht="7" customHeight="1" x14ac:dyDescent="0.35">
      <c r="A40" s="3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3"/>
      <c r="N40" s="3"/>
    </row>
    <row r="41" spans="1:14" s="10" customFormat="1" x14ac:dyDescent="0.35">
      <c r="A41" s="3"/>
      <c r="B41" s="3" t="s">
        <v>10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s="10" customForma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s="10" customForma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s="10" customFormat="1" x14ac:dyDescent="0.35">
      <c r="A44" s="3"/>
      <c r="B44" s="3" t="s">
        <v>11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s="10" customFormat="1" ht="12" customHeight="1" x14ac:dyDescent="0.35">
      <c r="A45" s="3"/>
      <c r="B45" s="9"/>
      <c r="C45" s="3"/>
      <c r="D45" s="3"/>
      <c r="E45" s="3"/>
      <c r="F45" s="3"/>
      <c r="G45" s="3"/>
      <c r="H45" s="3"/>
      <c r="I45" s="9"/>
      <c r="J45" s="3"/>
      <c r="K45" s="3"/>
      <c r="L45" s="3"/>
      <c r="M45" s="3"/>
      <c r="N45" s="3"/>
    </row>
    <row r="46" spans="1:14" s="10" customFormat="1" x14ac:dyDescent="0.35">
      <c r="A46" s="3"/>
      <c r="B46" s="8" t="s">
        <v>12</v>
      </c>
      <c r="C46" s="3"/>
      <c r="D46" s="3"/>
      <c r="E46" s="3"/>
      <c r="F46" s="3"/>
      <c r="G46" s="3"/>
      <c r="H46" s="3"/>
      <c r="I46" s="8"/>
      <c r="J46" s="3"/>
      <c r="K46" s="3"/>
      <c r="L46" s="3"/>
      <c r="M46" s="3"/>
      <c r="N46" s="3"/>
    </row>
  </sheetData>
  <mergeCells count="30">
    <mergeCell ref="A18:N18"/>
    <mergeCell ref="A16:N16"/>
    <mergeCell ref="A17:N17"/>
    <mergeCell ref="A11:N11"/>
    <mergeCell ref="A12:N12"/>
    <mergeCell ref="A13:N13"/>
    <mergeCell ref="A14:N14"/>
    <mergeCell ref="A15:N15"/>
    <mergeCell ref="A1:N1"/>
    <mergeCell ref="A2:N2"/>
    <mergeCell ref="A3:N3"/>
    <mergeCell ref="A6:N6"/>
    <mergeCell ref="A7:N7"/>
    <mergeCell ref="A19:N19"/>
    <mergeCell ref="A20:N20"/>
    <mergeCell ref="B21:K21"/>
    <mergeCell ref="B22:L22"/>
    <mergeCell ref="A24:A25"/>
    <mergeCell ref="B24:B25"/>
    <mergeCell ref="C24:C25"/>
    <mergeCell ref="D24:D25"/>
    <mergeCell ref="E24:E25"/>
    <mergeCell ref="F24:H24"/>
    <mergeCell ref="I24:K24"/>
    <mergeCell ref="L24:L25"/>
    <mergeCell ref="A4:N4"/>
    <mergeCell ref="A5:N5"/>
    <mergeCell ref="A8:N8"/>
    <mergeCell ref="A9:N9"/>
    <mergeCell ref="A10:N10"/>
  </mergeCells>
  <pageMargins left="0.19685039370078741" right="0.1968503937007874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2017-03-20T10:20:39Z</dcterms:modified>
</cp:coreProperties>
</file>